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670" yWindow="225" windowWidth="16200" windowHeight="8655" tabRatio="574"/>
  </bookViews>
  <sheets>
    <sheet name="2017" sheetId="6" r:id="rId1"/>
  </sheets>
  <definedNames>
    <definedName name="_xlnm.Print_Area" localSheetId="0">'2017'!$A$1:$H$57</definedName>
  </definedNames>
  <calcPr calcId="145621"/>
</workbook>
</file>

<file path=xl/calcChain.xml><?xml version="1.0" encoding="utf-8"?>
<calcChain xmlns="http://schemas.openxmlformats.org/spreadsheetml/2006/main">
  <c r="D10" i="6" l="1"/>
  <c r="D9" i="6"/>
  <c r="D8" i="6"/>
  <c r="D7" i="6"/>
  <c r="C56" i="6" l="1"/>
  <c r="D52" i="6" l="1"/>
  <c r="C54" i="6" s="1"/>
  <c r="C57" i="6" s="1"/>
</calcChain>
</file>

<file path=xl/comments1.xml><?xml version="1.0" encoding="utf-8"?>
<comments xmlns="http://schemas.openxmlformats.org/spreadsheetml/2006/main">
  <authors>
    <author>Rick</author>
  </authors>
  <commentList>
    <comment ref="B55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<sst xmlns="http://schemas.openxmlformats.org/spreadsheetml/2006/main" count="251" uniqueCount="88">
  <si>
    <t>"Licencee"</t>
  </si>
  <si>
    <t>Block ID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</si>
  <si>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</si>
  <si>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</si>
  <si>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</si>
  <si>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</si>
  <si>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</si>
  <si>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</si>
  <si>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t>Years of supply:</t>
  </si>
  <si>
    <t>Allocation X 5 years:</t>
  </si>
  <si>
    <t>Total volume identified:</t>
  </si>
  <si>
    <t>Annual Allocation within Kalum TSA:</t>
  </si>
  <si>
    <t>Merch Area (ha)</t>
  </si>
  <si>
    <t>BC Timber Sales Skeena 5 Year Plan Kalum TSA</t>
  </si>
  <si>
    <t>Volume (m3)</t>
  </si>
  <si>
    <t>A75435--TEbc013</t>
  </si>
  <si>
    <t>A75435--TEbc025</t>
  </si>
  <si>
    <t>A78680--TEsa002</t>
  </si>
  <si>
    <t>Thunderbird</t>
  </si>
  <si>
    <t>Big Cedar</t>
  </si>
  <si>
    <t>Sandur</t>
  </si>
  <si>
    <t>unknown</t>
  </si>
  <si>
    <t>BCTS</t>
  </si>
  <si>
    <t>Skeena West</t>
  </si>
  <si>
    <t>A64102--1</t>
  </si>
  <si>
    <t>103P007</t>
  </si>
  <si>
    <t>103I089</t>
  </si>
  <si>
    <t>103I079</t>
  </si>
  <si>
    <t>103I047</t>
  </si>
  <si>
    <t>103I048</t>
  </si>
  <si>
    <t>103I0048</t>
  </si>
  <si>
    <t>103I037</t>
  </si>
  <si>
    <t>103P017</t>
  </si>
  <si>
    <t>103I049</t>
  </si>
  <si>
    <t>TEbc055</t>
  </si>
  <si>
    <t>TEbc056</t>
  </si>
  <si>
    <t>TEbc057</t>
  </si>
  <si>
    <t>TEbc058</t>
  </si>
  <si>
    <t>TEbc059</t>
  </si>
  <si>
    <t>TEbc060</t>
  </si>
  <si>
    <t>TEsw053</t>
  </si>
  <si>
    <t>TEsw054</t>
  </si>
  <si>
    <t>TEsw055</t>
  </si>
  <si>
    <t>TEth028</t>
  </si>
  <si>
    <t>TEth027</t>
  </si>
  <si>
    <t>A85649-TEsw016</t>
  </si>
  <si>
    <t>A85649-TEsw017</t>
  </si>
  <si>
    <t>A85649-TEsw046</t>
  </si>
  <si>
    <t>A85649-TEsw051</t>
  </si>
  <si>
    <t>TEth007</t>
  </si>
  <si>
    <t>Mark Reiter</t>
  </si>
  <si>
    <t>TEbc044</t>
  </si>
  <si>
    <t>A93496--TEbc005</t>
  </si>
  <si>
    <t>A993496--TEbc045</t>
  </si>
  <si>
    <t>A79852-TEsw048</t>
  </si>
  <si>
    <t>A94565 TEbc029</t>
  </si>
  <si>
    <t>A94565 TEbc031</t>
  </si>
  <si>
    <t>A94565 TEbc032</t>
  </si>
  <si>
    <t>A94565 TEbc033</t>
  </si>
  <si>
    <t>A94565 TEbc034</t>
  </si>
  <si>
    <t>A94055 TEbc062</t>
  </si>
  <si>
    <t>A94055 TEbc063</t>
  </si>
  <si>
    <t>A94055 TEbc064</t>
  </si>
  <si>
    <t>Teth 014</t>
  </si>
  <si>
    <t>TEth 32</t>
  </si>
  <si>
    <t>TEth 33</t>
  </si>
  <si>
    <t>TEth 34</t>
  </si>
  <si>
    <t>TEth 35</t>
  </si>
  <si>
    <t>TEsw057</t>
  </si>
  <si>
    <t>TEsw058</t>
  </si>
  <si>
    <t>A80642-1</t>
  </si>
  <si>
    <t>TElm045</t>
  </si>
  <si>
    <t>No Gold</t>
  </si>
  <si>
    <t>TElm046</t>
  </si>
  <si>
    <t>TElm047</t>
  </si>
  <si>
    <t>TEbc078</t>
  </si>
  <si>
    <t>TEbc079</t>
  </si>
  <si>
    <t>TEbc081</t>
  </si>
  <si>
    <t>TEbc080</t>
  </si>
  <si>
    <t>summer</t>
  </si>
  <si>
    <t>ALL</t>
  </si>
  <si>
    <t>103P007/17</t>
  </si>
  <si>
    <t>103I060</t>
  </si>
  <si>
    <t>103I061</t>
  </si>
  <si>
    <t>103I062</t>
  </si>
  <si>
    <t>103P018</t>
  </si>
  <si>
    <t>103P019</t>
  </si>
  <si>
    <t xml:space="preserve">Williams Creek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</si>
</sst>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[$-1009]d/mmm/yy;@"/>
    <numFmt numFmtId="165" formatCode="_-* #,##0_-;\-* #,##0_-;_-* &quot;-&quot;??_-;_-@_-"/>
    <numFmt numFmtId="166" formatCode="_-* #,##0.0_-;\-* #,##0.0_-;_-* &quot;-&quot;??_-;_-@_-"/>
    <numFmt numFmtId="167" formatCode="0.0"/>
    <numFmt numFmtId="168" formatCode="_-* #,##0.0_-;\-* #,##0.0_-;_-* &quot;-&quot;?_-;_-@_-"/>
    <numFmt numFmtId="169" formatCode="#,##0.0_ ;\-#,##0.0\ "/>
  </numFmts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4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58">
    <xf numFmtId="0" fontId="0" fillId="0" borderId="0"/>
    <xf numFmtId="43" fontId="6" fillId="0" borderId="0" applyFont="0" applyFill="0" applyBorder="0" applyAlignment="0" applyProtection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0" fontId="9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0" fontId="8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</cellStyleXfs>
  <cellXfs count="81">
    <xf numFmtId="0" fontId="0" fillId="0" borderId="0" xfId="0"/>
    <xf numFmtId="0" fontId="1" fillId="0" borderId="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5" fillId="0" borderId="0" xfId="0" applyFont="1" applyBorder="1"/>
    <xf numFmtId="0" fontId="1" fillId="0" borderId="2" xfId="0" applyFont="1" applyBorder="1" applyAlignment="1">
      <alignment horizontal="right"/>
    </xf>
    <xf numFmtId="0" fontId="7" fillId="0" borderId="2" xfId="0" applyFont="1" applyBorder="1"/>
    <xf numFmtId="0" fontId="7" fillId="0" borderId="0" xfId="0" applyFont="1" applyBorder="1"/>
    <xf numFmtId="0" fontId="7" fillId="0" borderId="0" xfId="0" applyFont="1"/>
    <xf numFmtId="0" fontId="7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6" fontId="7" fillId="0" borderId="0" xfId="0" applyNumberFormat="1" applyFont="1" applyBorder="1"/>
    <xf numFmtId="0" fontId="7" fillId="0" borderId="5" xfId="0" applyFont="1" applyBorder="1"/>
    <xf numFmtId="165" fontId="1" fillId="0" borderId="6" xfId="1" applyNumberFormat="1" applyFont="1" applyBorder="1" applyAlignment="1">
      <alignment horizontal="center"/>
    </xf>
    <xf numFmtId="165" fontId="1" fillId="0" borderId="0" xfId="1" applyNumberFormat="1" applyFont="1" applyBorder="1" applyAlignment="1"/>
    <xf numFmtId="0" fontId="7" fillId="0" borderId="7" xfId="0" applyFont="1" applyBorder="1"/>
    <xf numFmtId="165" fontId="1" fillId="0" borderId="8" xfId="1" applyNumberFormat="1" applyFont="1" applyBorder="1" applyAlignment="1">
      <alignment horizontal="center"/>
    </xf>
    <xf numFmtId="0" fontId="7" fillId="0" borderId="9" xfId="0" applyFont="1" applyBorder="1"/>
    <xf numFmtId="166" fontId="1" fillId="0" borderId="0" xfId="1" applyNumberFormat="1" applyFont="1" applyBorder="1" applyAlignment="1"/>
    <xf numFmtId="168" fontId="7" fillId="0" borderId="0" xfId="0" applyNumberFormat="1" applyFont="1" applyBorder="1"/>
    <xf numFmtId="0" fontId="7" fillId="0" borderId="13" xfId="0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11" fillId="0" borderId="15" xfId="0" applyFont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/>
    <xf numFmtId="0" fontId="5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169" fontId="1" fillId="0" borderId="10" xfId="1" applyNumberFormat="1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7" fillId="0" borderId="4" xfId="35" applyNumberFormat="1" applyFont="1" applyBorder="1" applyAlignment="1" applyProtection="1">
      <alignment horizontal="right"/>
    </xf>
    <xf numFmtId="169" fontId="7" fillId="0" borderId="4" xfId="1" applyNumberFormat="1" applyFont="1" applyBorder="1" applyAlignment="1" applyProtection="1">
      <alignment horizontal="right"/>
    </xf>
    <xf numFmtId="165" fontId="7" fillId="0" borderId="4" xfId="1" applyNumberFormat="1" applyFont="1" applyBorder="1" applyAlignment="1" applyProtection="1">
      <alignment horizontal="right"/>
    </xf>
    <xf numFmtId="0" fontId="7" fillId="0" borderId="4" xfId="34" applyNumberFormat="1" applyFont="1" applyBorder="1" applyAlignment="1" applyProtection="1">
      <alignment horizontal="right"/>
    </xf>
    <xf numFmtId="0" fontId="10" fillId="0" borderId="4" xfId="41" applyFont="1" applyFill="1" applyBorder="1" applyAlignment="1">
      <alignment horizontal="right" wrapText="1"/>
    </xf>
    <xf numFmtId="0" fontId="7" fillId="0" borderId="4" xfId="0" applyFont="1" applyBorder="1" applyAlignment="1">
      <alignment horizontal="right"/>
    </xf>
    <xf numFmtId="0" fontId="7" fillId="0" borderId="24" xfId="0" applyFont="1" applyBorder="1" applyAlignment="1">
      <alignment horizontal="right" wrapText="1"/>
    </xf>
    <xf numFmtId="0" fontId="7" fillId="0" borderId="25" xfId="0" applyFont="1" applyBorder="1" applyAlignment="1">
      <alignment horizontal="right"/>
    </xf>
    <xf numFmtId="0" fontId="7" fillId="0" borderId="12" xfId="35" applyNumberFormat="1" applyFont="1" applyBorder="1" applyAlignment="1" applyProtection="1">
      <alignment horizontal="right"/>
    </xf>
    <xf numFmtId="169" fontId="7" fillId="0" borderId="12" xfId="1" applyNumberFormat="1" applyFont="1" applyBorder="1" applyAlignment="1" applyProtection="1">
      <alignment horizontal="right"/>
    </xf>
    <xf numFmtId="165" fontId="7" fillId="0" borderId="12" xfId="1" applyNumberFormat="1" applyFont="1" applyBorder="1" applyAlignment="1" applyProtection="1">
      <alignment horizontal="right"/>
    </xf>
    <xf numFmtId="0" fontId="7" fillId="0" borderId="4" xfId="2" applyNumberFormat="1" applyFont="1" applyBorder="1" applyAlignment="1" applyProtection="1">
      <alignment horizontal="right"/>
    </xf>
    <xf numFmtId="167" fontId="7" fillId="0" borderId="4" xfId="1" applyNumberFormat="1" applyFont="1" applyBorder="1" applyAlignment="1" applyProtection="1">
      <alignment horizontal="right"/>
    </xf>
    <xf numFmtId="165" fontId="7" fillId="0" borderId="11" xfId="1" applyNumberFormat="1" applyFont="1" applyBorder="1" applyAlignment="1" applyProtection="1">
      <alignment horizontal="right"/>
    </xf>
    <xf numFmtId="0" fontId="7" fillId="0" borderId="4" xfId="6" applyNumberFormat="1" applyFont="1" applyBorder="1" applyAlignment="1" applyProtection="1">
      <alignment horizontal="right"/>
    </xf>
    <xf numFmtId="0" fontId="7" fillId="0" borderId="11" xfId="2" applyNumberFormat="1" applyFont="1" applyBorder="1" applyAlignment="1" applyProtection="1">
      <alignment horizontal="right"/>
    </xf>
    <xf numFmtId="167" fontId="7" fillId="0" borderId="11" xfId="1" applyNumberFormat="1" applyFont="1" applyBorder="1" applyAlignment="1" applyProtection="1">
      <alignment horizontal="right"/>
    </xf>
    <xf numFmtId="0" fontId="7" fillId="0" borderId="11" xfId="6" applyNumberFormat="1" applyFont="1" applyBorder="1" applyAlignment="1" applyProtection="1">
      <alignment horizontal="right"/>
    </xf>
    <xf numFmtId="0" fontId="10" fillId="0" borderId="11" xfId="49" applyFont="1" applyFill="1" applyBorder="1" applyAlignment="1">
      <alignment horizontal="right" wrapText="1"/>
    </xf>
    <xf numFmtId="0" fontId="10" fillId="0" borderId="4" xfId="49" applyFont="1" applyFill="1" applyBorder="1" applyAlignment="1">
      <alignment horizontal="right" wrapText="1"/>
    </xf>
    <xf numFmtId="0" fontId="7" fillId="0" borderId="4" xfId="17" applyNumberFormat="1" applyFont="1" applyBorder="1" applyAlignment="1" applyProtection="1">
      <alignment horizontal="right"/>
    </xf>
    <xf numFmtId="0" fontId="7" fillId="0" borderId="4" xfId="20" applyNumberFormat="1" applyFont="1" applyBorder="1" applyAlignment="1" applyProtection="1">
      <alignment horizontal="right"/>
    </xf>
    <xf numFmtId="0" fontId="2" fillId="0" borderId="4" xfId="0" applyFont="1" applyFill="1" applyBorder="1" applyAlignment="1">
      <alignment horizontal="right" wrapText="1"/>
    </xf>
    <xf numFmtId="167" fontId="2" fillId="0" borderId="4" xfId="0" applyNumberFormat="1" applyFont="1" applyFill="1" applyBorder="1" applyAlignment="1">
      <alignment horizontal="right"/>
    </xf>
    <xf numFmtId="165" fontId="7" fillId="0" borderId="4" xfId="1" applyNumberFormat="1" applyFont="1" applyFill="1" applyBorder="1" applyAlignment="1" applyProtection="1">
      <alignment horizontal="right"/>
    </xf>
    <xf numFmtId="0" fontId="7" fillId="0" borderId="4" xfId="15" applyNumberFormat="1" applyFont="1" applyBorder="1" applyAlignment="1" applyProtection="1">
      <alignment horizontal="right"/>
    </xf>
    <xf numFmtId="165" fontId="7" fillId="0" borderId="11" xfId="1" applyNumberFormat="1" applyFont="1" applyFill="1" applyBorder="1" applyAlignment="1" applyProtection="1">
      <alignment horizontal="right"/>
    </xf>
    <xf numFmtId="0" fontId="7" fillId="0" borderId="26" xfId="0" applyFont="1" applyBorder="1" applyAlignment="1">
      <alignment horizontal="right"/>
    </xf>
    <xf numFmtId="165" fontId="2" fillId="0" borderId="4" xfId="1" applyNumberFormat="1" applyFont="1" applyFill="1" applyBorder="1" applyAlignment="1">
      <alignment horizontal="right" wrapText="1"/>
    </xf>
    <xf numFmtId="0" fontId="7" fillId="0" borderId="4" xfId="23" applyNumberFormat="1" applyFont="1" applyFill="1" applyBorder="1" applyAlignment="1" applyProtection="1">
      <alignment horizontal="right"/>
    </xf>
    <xf numFmtId="0" fontId="7" fillId="0" borderId="4" xfId="14" applyNumberFormat="1" applyFont="1" applyBorder="1" applyAlignment="1" applyProtection="1">
      <alignment horizontal="right"/>
    </xf>
    <xf numFmtId="0" fontId="7" fillId="0" borderId="4" xfId="1" applyNumberFormat="1" applyFont="1" applyBorder="1" applyAlignment="1" applyProtection="1">
      <alignment horizontal="right"/>
    </xf>
    <xf numFmtId="0" fontId="7" fillId="0" borderId="4" xfId="14" applyNumberFormat="1" applyFont="1" applyFill="1" applyBorder="1" applyAlignment="1" applyProtection="1">
      <alignment horizontal="right"/>
    </xf>
    <xf numFmtId="167" fontId="7" fillId="0" borderId="4" xfId="1" applyNumberFormat="1" applyFont="1" applyFill="1" applyBorder="1" applyAlignment="1" applyProtection="1">
      <alignment horizontal="right"/>
    </xf>
    <xf numFmtId="0" fontId="7" fillId="0" borderId="4" xfId="15" applyNumberFormat="1" applyFont="1" applyFill="1" applyBorder="1" applyAlignment="1" applyProtection="1">
      <alignment horizontal="right"/>
    </xf>
    <xf numFmtId="0" fontId="7" fillId="0" borderId="27" xfId="0" applyFont="1" applyBorder="1" applyAlignment="1">
      <alignment horizontal="right"/>
    </xf>
    <xf numFmtId="0" fontId="7" fillId="0" borderId="28" xfId="2" applyNumberFormat="1" applyFont="1" applyFill="1" applyBorder="1" applyAlignment="1" applyProtection="1">
      <alignment horizontal="right"/>
    </xf>
    <xf numFmtId="167" fontId="7" fillId="0" borderId="28" xfId="1" applyNumberFormat="1" applyFont="1" applyBorder="1" applyAlignment="1" applyProtection="1">
      <alignment horizontal="right"/>
    </xf>
    <xf numFmtId="165" fontId="7" fillId="0" borderId="29" xfId="1" applyNumberFormat="1" applyFont="1" applyBorder="1" applyAlignment="1" applyProtection="1">
      <alignment horizontal="right"/>
    </xf>
    <xf numFmtId="0" fontId="7" fillId="0" borderId="28" xfId="6" applyNumberFormat="1" applyFont="1" applyFill="1" applyBorder="1" applyAlignment="1" applyProtection="1">
      <alignment horizontal="right"/>
    </xf>
    <xf numFmtId="0" fontId="10" fillId="0" borderId="28" xfId="49" applyFont="1" applyFill="1" applyBorder="1" applyAlignment="1">
      <alignment horizontal="right" wrapText="1"/>
    </xf>
    <xf numFmtId="0" fontId="7" fillId="0" borderId="28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5" fontId="12" fillId="0" borderId="15" xfId="0" applyNumberFormat="1" applyFont="1" applyBorder="1" applyAlignment="1">
      <alignment horizontal="left"/>
    </xf>
  </cellXfs>
  <cellStyles count="58">
    <cellStyle name="Comma" xfId="1" builtinId="3"/>
    <cellStyle name="Normal" xfId="0" builtinId="0"/>
    <cellStyle name="Normal 10" xfId="11"/>
    <cellStyle name="Normal 11" xfId="9"/>
    <cellStyle name="Normal 12" xfId="14"/>
    <cellStyle name="Normal 13" xfId="13"/>
    <cellStyle name="Normal 14" xfId="10"/>
    <cellStyle name="Normal 15" xfId="15"/>
    <cellStyle name="Normal 16" xfId="16"/>
    <cellStyle name="Normal 17" xfId="17"/>
    <cellStyle name="Normal 18" xfId="18"/>
    <cellStyle name="Normal 19" xfId="19"/>
    <cellStyle name="Normal 2" xfId="2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30"/>
    <cellStyle name="Normal 29" xfId="34"/>
    <cellStyle name="Normal 3" xfId="4"/>
    <cellStyle name="Normal 30" xfId="31"/>
    <cellStyle name="Normal 31" xfId="35"/>
    <cellStyle name="Normal 32" xfId="29"/>
    <cellStyle name="Normal 33" xfId="28"/>
    <cellStyle name="Normal 34" xfId="33"/>
    <cellStyle name="Normal 35" xfId="36"/>
    <cellStyle name="Normal 36" xfId="32"/>
    <cellStyle name="Normal 37" xfId="37"/>
    <cellStyle name="Normal 38" xfId="40"/>
    <cellStyle name="Normal 39" xfId="43"/>
    <cellStyle name="Normal 4" xfId="5"/>
    <cellStyle name="Normal 40" xfId="46"/>
    <cellStyle name="Normal 41" xfId="42"/>
    <cellStyle name="Normal 42" xfId="38"/>
    <cellStyle name="Normal 43" xfId="45"/>
    <cellStyle name="Normal 44" xfId="47"/>
    <cellStyle name="Normal 45" xfId="44"/>
    <cellStyle name="Normal 46" xfId="50"/>
    <cellStyle name="Normal 47" xfId="39"/>
    <cellStyle name="Normal 48" xfId="48"/>
    <cellStyle name="Normal 49" xfId="51"/>
    <cellStyle name="Normal 5" xfId="6"/>
    <cellStyle name="Normal 50" xfId="52"/>
    <cellStyle name="Normal 51" xfId="53"/>
    <cellStyle name="Normal 52" xfId="54"/>
    <cellStyle name="Normal 53" xfId="55"/>
    <cellStyle name="Normal 54" xfId="56"/>
    <cellStyle name="Normal 55" xfId="57"/>
    <cellStyle name="Normal 6" xfId="8"/>
    <cellStyle name="Normal 7" xfId="12"/>
    <cellStyle name="Normal 8" xfId="3"/>
    <cellStyle name="Normal 9" xfId="7"/>
    <cellStyle name="Normal_Q-TSL by Planned Auction Dates_3" xfId="41"/>
    <cellStyle name="Normal_Q-TSL by Planned Auction Dates_3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7"/>
  <sheetViews>
    <sheetView tabSelected="1" topLeftCell="A13" zoomScaleNormal="100" workbookViewId="0">
      <selection activeCell="C11" sqref="C11"/>
    </sheetView>
  </sheetViews>
  <sheetFormatPr defaultColWidth="19.140625" defaultRowHeight="15" x14ac:dyDescent="0.25"/>
  <cols>
    <col min="1" max="1" width="16.140625" style="6" customWidth="1"/>
    <col min="2" max="2" width="19.85546875" style="6" customWidth="1"/>
    <col min="3" max="3" width="21.5703125" style="10" customWidth="1"/>
    <col min="4" max="4" width="17.140625" style="6" customWidth="1"/>
    <col min="5" max="5" width="22.5703125" style="6" customWidth="1"/>
    <col min="6" max="6" width="25.28515625" style="6" customWidth="1"/>
    <col min="7" max="7" width="22.28515625" style="6" customWidth="1"/>
    <col min="8" max="8" width="24.85546875" style="6" customWidth="1"/>
    <col min="9" max="16384" width="19.140625" style="7"/>
  </cols>
  <sheetData>
    <row r="1" spans="1:8" ht="19.5" thickTop="1" x14ac:dyDescent="0.3">
      <c r="A1" s="21" t="s">
        <v>5</v>
      </c>
      <c r="B1" s="80">
        <v>42689</v>
      </c>
      <c r="C1" s="78"/>
      <c r="D1" s="22"/>
      <c r="E1" s="23" t="s">
        <v>13</v>
      </c>
      <c r="F1" s="24"/>
      <c r="G1" s="24"/>
      <c r="H1" s="25"/>
    </row>
    <row r="2" spans="1:8" x14ac:dyDescent="0.25">
      <c r="A2" s="26" t="s">
        <v>6</v>
      </c>
      <c r="B2" s="3" t="s">
        <v>50</v>
      </c>
      <c r="C2" s="79"/>
      <c r="D2" s="3"/>
      <c r="H2" s="27"/>
    </row>
    <row r="3" spans="1:8" ht="15.75" thickBot="1" x14ac:dyDescent="0.3">
      <c r="A3" s="28"/>
      <c r="B3" s="5"/>
      <c r="C3" s="8"/>
      <c r="D3" s="5"/>
      <c r="E3" s="5"/>
      <c r="F3" s="5"/>
      <c r="G3" s="5"/>
      <c r="H3" s="29"/>
    </row>
    <row r="4" spans="1:8" ht="30" x14ac:dyDescent="0.25">
      <c r="A4" s="75" t="s">
        <v>0</v>
      </c>
      <c r="B4" s="9" t="s">
        <v>1</v>
      </c>
      <c r="C4" s="9" t="s">
        <v>12</v>
      </c>
      <c r="D4" s="9" t="s">
        <v>14</v>
      </c>
      <c r="E4" s="9" t="s">
        <v>4</v>
      </c>
      <c r="F4" s="9" t="s">
        <v>7</v>
      </c>
      <c r="G4" s="76" t="s">
        <v>3</v>
      </c>
      <c r="H4" s="77" t="s">
        <v>2</v>
      </c>
    </row>
    <row r="5" spans="1:8" x14ac:dyDescent="0.25">
      <c r="A5" s="31" t="s">
        <v>22</v>
      </c>
      <c r="B5" s="32" t="s">
        <v>52</v>
      </c>
      <c r="C5" s="33">
        <v>44.1</v>
      </c>
      <c r="D5" s="34">
        <v>24101</v>
      </c>
      <c r="E5" s="35" t="s">
        <v>19</v>
      </c>
      <c r="F5" s="36" t="s">
        <v>25</v>
      </c>
      <c r="G5" s="37" t="s">
        <v>80</v>
      </c>
      <c r="H5" s="38">
        <v>2017</v>
      </c>
    </row>
    <row r="6" spans="1:8" x14ac:dyDescent="0.25">
      <c r="A6" s="31" t="s">
        <v>22</v>
      </c>
      <c r="B6" s="32" t="s">
        <v>53</v>
      </c>
      <c r="C6" s="33">
        <v>11.6</v>
      </c>
      <c r="D6" s="34">
        <v>5395</v>
      </c>
      <c r="E6" s="35" t="s">
        <v>19</v>
      </c>
      <c r="F6" s="36" t="s">
        <v>25</v>
      </c>
      <c r="G6" s="37" t="s">
        <v>80</v>
      </c>
      <c r="H6" s="38">
        <v>2017</v>
      </c>
    </row>
    <row r="7" spans="1:8" x14ac:dyDescent="0.25">
      <c r="A7" s="39" t="s">
        <v>22</v>
      </c>
      <c r="B7" s="40" t="s">
        <v>45</v>
      </c>
      <c r="C7" s="41">
        <v>29.8</v>
      </c>
      <c r="D7" s="42">
        <f>C7</f>
        <v>29.8</v>
      </c>
      <c r="E7" s="35" t="s">
        <v>23</v>
      </c>
      <c r="F7" s="36" t="s">
        <v>27</v>
      </c>
      <c r="G7" s="37" t="s">
        <v>80</v>
      </c>
      <c r="H7" s="38">
        <v>2017</v>
      </c>
    </row>
    <row r="8" spans="1:8" x14ac:dyDescent="0.25">
      <c r="A8" s="39" t="s">
        <v>22</v>
      </c>
      <c r="B8" s="40" t="s">
        <v>46</v>
      </c>
      <c r="C8" s="41">
        <v>31.5</v>
      </c>
      <c r="D8" s="42">
        <f>C8</f>
        <v>31.5</v>
      </c>
      <c r="E8" s="35" t="s">
        <v>23</v>
      </c>
      <c r="F8" s="36" t="s">
        <v>27</v>
      </c>
      <c r="G8" s="37" t="s">
        <v>80</v>
      </c>
      <c r="H8" s="38">
        <v>2017</v>
      </c>
    </row>
    <row r="9" spans="1:8" x14ac:dyDescent="0.25">
      <c r="A9" s="39" t="s">
        <v>22</v>
      </c>
      <c r="B9" s="40" t="s">
        <v>47</v>
      </c>
      <c r="C9" s="41">
        <v>13.7</v>
      </c>
      <c r="D9" s="42">
        <f>C9</f>
        <v>13.7</v>
      </c>
      <c r="E9" s="35" t="s">
        <v>23</v>
      </c>
      <c r="F9" s="36" t="s">
        <v>27</v>
      </c>
      <c r="G9" s="37" t="s">
        <v>80</v>
      </c>
      <c r="H9" s="38">
        <v>2017</v>
      </c>
    </row>
    <row r="10" spans="1:8" x14ac:dyDescent="0.25">
      <c r="A10" s="31" t="s">
        <v>22</v>
      </c>
      <c r="B10" s="32" t="s">
        <v>48</v>
      </c>
      <c r="C10" s="33">
        <v>11.6</v>
      </c>
      <c r="D10" s="34">
        <f>C10</f>
        <v>11.6</v>
      </c>
      <c r="E10" s="35" t="s">
        <v>23</v>
      </c>
      <c r="F10" s="36" t="s">
        <v>27</v>
      </c>
      <c r="G10" s="37" t="s">
        <v>80</v>
      </c>
      <c r="H10" s="38">
        <v>2017</v>
      </c>
    </row>
    <row r="11" spans="1:8" x14ac:dyDescent="0.25">
      <c r="A11" s="31" t="s">
        <v>22</v>
      </c>
      <c r="B11" s="43" t="s">
        <v>54</v>
      </c>
      <c r="C11" s="44">
        <v>34.299999999999997</v>
      </c>
      <c r="D11" s="45">
        <v>14913</v>
      </c>
      <c r="E11" s="46" t="s">
        <v>23</v>
      </c>
      <c r="F11" s="36" t="s">
        <v>27</v>
      </c>
      <c r="G11" s="37" t="s">
        <v>80</v>
      </c>
      <c r="H11" s="38">
        <v>2017</v>
      </c>
    </row>
    <row r="12" spans="1:8" x14ac:dyDescent="0.25">
      <c r="A12" s="31" t="s">
        <v>22</v>
      </c>
      <c r="B12" s="47" t="s">
        <v>15</v>
      </c>
      <c r="C12" s="48">
        <v>46.465200000000003</v>
      </c>
      <c r="D12" s="45">
        <v>18275</v>
      </c>
      <c r="E12" s="49" t="s">
        <v>19</v>
      </c>
      <c r="F12" s="50" t="s">
        <v>25</v>
      </c>
      <c r="G12" s="37" t="s">
        <v>80</v>
      </c>
      <c r="H12" s="38">
        <v>2017</v>
      </c>
    </row>
    <row r="13" spans="1:8" x14ac:dyDescent="0.25">
      <c r="A13" s="31" t="s">
        <v>22</v>
      </c>
      <c r="B13" s="43" t="s">
        <v>16</v>
      </c>
      <c r="C13" s="44">
        <v>39.9</v>
      </c>
      <c r="D13" s="34">
        <v>18430</v>
      </c>
      <c r="E13" s="46" t="s">
        <v>19</v>
      </c>
      <c r="F13" s="51" t="s">
        <v>25</v>
      </c>
      <c r="G13" s="37" t="s">
        <v>21</v>
      </c>
      <c r="H13" s="38">
        <v>2017</v>
      </c>
    </row>
    <row r="14" spans="1:8" x14ac:dyDescent="0.25">
      <c r="A14" s="31" t="s">
        <v>22</v>
      </c>
      <c r="B14" s="52" t="s">
        <v>24</v>
      </c>
      <c r="C14" s="44">
        <v>40.4</v>
      </c>
      <c r="D14" s="34">
        <v>19874.625488000001</v>
      </c>
      <c r="E14" s="53" t="s">
        <v>87</v>
      </c>
      <c r="F14" s="51" t="s">
        <v>33</v>
      </c>
      <c r="G14" s="37" t="s">
        <v>79</v>
      </c>
      <c r="H14" s="38">
        <v>2017</v>
      </c>
    </row>
    <row r="15" spans="1:8" x14ac:dyDescent="0.25">
      <c r="A15" s="31" t="s">
        <v>22</v>
      </c>
      <c r="B15" s="52" t="s">
        <v>55</v>
      </c>
      <c r="C15" s="44">
        <v>19.5</v>
      </c>
      <c r="D15" s="45">
        <v>6188</v>
      </c>
      <c r="E15" s="53" t="s">
        <v>19</v>
      </c>
      <c r="F15" s="51" t="s">
        <v>81</v>
      </c>
      <c r="G15" s="37" t="s">
        <v>21</v>
      </c>
      <c r="H15" s="38">
        <v>2017</v>
      </c>
    </row>
    <row r="16" spans="1:8" x14ac:dyDescent="0.25">
      <c r="A16" s="31" t="s">
        <v>22</v>
      </c>
      <c r="B16" s="52" t="s">
        <v>56</v>
      </c>
      <c r="C16" s="44">
        <v>16.5</v>
      </c>
      <c r="D16" s="45">
        <v>14104</v>
      </c>
      <c r="E16" s="53" t="s">
        <v>19</v>
      </c>
      <c r="F16" s="51" t="s">
        <v>32</v>
      </c>
      <c r="G16" s="37" t="s">
        <v>21</v>
      </c>
      <c r="H16" s="38">
        <v>2017</v>
      </c>
    </row>
    <row r="17" spans="1:9" x14ac:dyDescent="0.25">
      <c r="A17" s="31" t="s">
        <v>22</v>
      </c>
      <c r="B17" s="52" t="s">
        <v>57</v>
      </c>
      <c r="C17" s="44">
        <v>14</v>
      </c>
      <c r="D17" s="45">
        <v>5950</v>
      </c>
      <c r="E17" s="53" t="s">
        <v>19</v>
      </c>
      <c r="F17" s="54" t="s">
        <v>25</v>
      </c>
      <c r="G17" s="37" t="s">
        <v>21</v>
      </c>
      <c r="H17" s="38">
        <v>2017</v>
      </c>
    </row>
    <row r="18" spans="1:9" x14ac:dyDescent="0.25">
      <c r="A18" s="31" t="s">
        <v>22</v>
      </c>
      <c r="B18" s="52" t="s">
        <v>58</v>
      </c>
      <c r="C18" s="44">
        <v>19.5</v>
      </c>
      <c r="D18" s="45">
        <v>12105</v>
      </c>
      <c r="E18" s="53" t="s">
        <v>19</v>
      </c>
      <c r="F18" s="51" t="s">
        <v>81</v>
      </c>
      <c r="G18" s="37" t="s">
        <v>21</v>
      </c>
      <c r="H18" s="38">
        <v>2017</v>
      </c>
    </row>
    <row r="19" spans="1:9" x14ac:dyDescent="0.25">
      <c r="A19" s="31" t="s">
        <v>22</v>
      </c>
      <c r="B19" s="52" t="s">
        <v>59</v>
      </c>
      <c r="C19" s="44">
        <v>7</v>
      </c>
      <c r="D19" s="45">
        <v>3285</v>
      </c>
      <c r="E19" s="53" t="s">
        <v>19</v>
      </c>
      <c r="F19" s="51" t="s">
        <v>32</v>
      </c>
      <c r="G19" s="37" t="s">
        <v>21</v>
      </c>
      <c r="H19" s="38">
        <v>2017</v>
      </c>
    </row>
    <row r="20" spans="1:9" x14ac:dyDescent="0.25">
      <c r="A20" s="31" t="s">
        <v>22</v>
      </c>
      <c r="B20" s="54" t="s">
        <v>60</v>
      </c>
      <c r="C20" s="55">
        <v>6.6</v>
      </c>
      <c r="D20" s="56">
        <v>2518</v>
      </c>
      <c r="E20" s="57" t="s">
        <v>19</v>
      </c>
      <c r="F20" s="54" t="s">
        <v>25</v>
      </c>
      <c r="G20" s="37" t="s">
        <v>21</v>
      </c>
      <c r="H20" s="38">
        <v>2017</v>
      </c>
    </row>
    <row r="21" spans="1:9" x14ac:dyDescent="0.25">
      <c r="A21" s="31" t="s">
        <v>22</v>
      </c>
      <c r="B21" s="54" t="s">
        <v>61</v>
      </c>
      <c r="C21" s="55">
        <v>10.4</v>
      </c>
      <c r="D21" s="58">
        <v>5133</v>
      </c>
      <c r="E21" s="57" t="s">
        <v>19</v>
      </c>
      <c r="F21" s="54" t="s">
        <v>25</v>
      </c>
      <c r="G21" s="37" t="s">
        <v>21</v>
      </c>
      <c r="H21" s="38">
        <v>2017</v>
      </c>
    </row>
    <row r="22" spans="1:9" x14ac:dyDescent="0.25">
      <c r="A22" s="31" t="s">
        <v>22</v>
      </c>
      <c r="B22" s="54" t="s">
        <v>62</v>
      </c>
      <c r="C22" s="55">
        <v>54.6</v>
      </c>
      <c r="D22" s="58">
        <v>33116</v>
      </c>
      <c r="E22" s="57" t="s">
        <v>19</v>
      </c>
      <c r="F22" s="54" t="s">
        <v>25</v>
      </c>
      <c r="G22" s="37" t="s">
        <v>21</v>
      </c>
      <c r="H22" s="38">
        <v>2017</v>
      </c>
    </row>
    <row r="23" spans="1:9" x14ac:dyDescent="0.25">
      <c r="A23" s="31" t="s">
        <v>22</v>
      </c>
      <c r="B23" s="52" t="s">
        <v>51</v>
      </c>
      <c r="C23" s="44">
        <v>46.9</v>
      </c>
      <c r="D23" s="34">
        <v>19933</v>
      </c>
      <c r="E23" s="53" t="s">
        <v>19</v>
      </c>
      <c r="F23" s="51" t="s">
        <v>32</v>
      </c>
      <c r="G23" s="37" t="s">
        <v>21</v>
      </c>
      <c r="H23" s="59">
        <v>2018</v>
      </c>
      <c r="I23" s="20"/>
    </row>
    <row r="24" spans="1:9" x14ac:dyDescent="0.25">
      <c r="A24" s="31" t="s">
        <v>22</v>
      </c>
      <c r="B24" s="54" t="s">
        <v>34</v>
      </c>
      <c r="C24" s="55">
        <v>16.3</v>
      </c>
      <c r="D24" s="60">
        <v>7623</v>
      </c>
      <c r="E24" s="61" t="s">
        <v>19</v>
      </c>
      <c r="F24" s="54" t="s">
        <v>32</v>
      </c>
      <c r="G24" s="37" t="s">
        <v>21</v>
      </c>
      <c r="H24" s="59">
        <v>2018</v>
      </c>
    </row>
    <row r="25" spans="1:9" x14ac:dyDescent="0.25">
      <c r="A25" s="31" t="s">
        <v>22</v>
      </c>
      <c r="B25" s="54" t="s">
        <v>35</v>
      </c>
      <c r="C25" s="55">
        <v>22.8</v>
      </c>
      <c r="D25" s="60">
        <v>9261</v>
      </c>
      <c r="E25" s="57" t="s">
        <v>19</v>
      </c>
      <c r="F25" s="54" t="s">
        <v>32</v>
      </c>
      <c r="G25" s="37" t="s">
        <v>21</v>
      </c>
      <c r="H25" s="59">
        <v>2018</v>
      </c>
    </row>
    <row r="26" spans="1:9" x14ac:dyDescent="0.25">
      <c r="A26" s="31" t="s">
        <v>22</v>
      </c>
      <c r="B26" s="54" t="s">
        <v>36</v>
      </c>
      <c r="C26" s="44">
        <v>29.9</v>
      </c>
      <c r="D26" s="45">
        <v>15385</v>
      </c>
      <c r="E26" s="57" t="s">
        <v>19</v>
      </c>
      <c r="F26" s="51" t="s">
        <v>32</v>
      </c>
      <c r="G26" s="37" t="s">
        <v>21</v>
      </c>
      <c r="H26" s="59">
        <v>2018</v>
      </c>
    </row>
    <row r="27" spans="1:9" x14ac:dyDescent="0.25">
      <c r="A27" s="31" t="s">
        <v>22</v>
      </c>
      <c r="B27" s="54" t="s">
        <v>37</v>
      </c>
      <c r="C27" s="44">
        <v>28.4</v>
      </c>
      <c r="D27" s="45">
        <v>12009</v>
      </c>
      <c r="E27" s="57" t="s">
        <v>19</v>
      </c>
      <c r="F27" s="51" t="s">
        <v>32</v>
      </c>
      <c r="G27" s="37" t="s">
        <v>21</v>
      </c>
      <c r="H27" s="59">
        <v>2018</v>
      </c>
    </row>
    <row r="28" spans="1:9" x14ac:dyDescent="0.25">
      <c r="A28" s="31" t="s">
        <v>22</v>
      </c>
      <c r="B28" s="54" t="s">
        <v>38</v>
      </c>
      <c r="C28" s="44">
        <v>21.6</v>
      </c>
      <c r="D28" s="45">
        <v>19003</v>
      </c>
      <c r="E28" s="57" t="s">
        <v>19</v>
      </c>
      <c r="F28" s="51" t="s">
        <v>85</v>
      </c>
      <c r="G28" s="37" t="s">
        <v>21</v>
      </c>
      <c r="H28" s="59">
        <v>2018</v>
      </c>
    </row>
    <row r="29" spans="1:9" x14ac:dyDescent="0.25">
      <c r="A29" s="31" t="s">
        <v>22</v>
      </c>
      <c r="B29" s="54" t="s">
        <v>39</v>
      </c>
      <c r="C29" s="44">
        <v>18.8</v>
      </c>
      <c r="D29" s="45">
        <v>11193</v>
      </c>
      <c r="E29" s="57" t="s">
        <v>19</v>
      </c>
      <c r="F29" s="51" t="s">
        <v>86</v>
      </c>
      <c r="G29" s="37" t="s">
        <v>21</v>
      </c>
      <c r="H29" s="59">
        <v>2018</v>
      </c>
    </row>
    <row r="30" spans="1:9" x14ac:dyDescent="0.25">
      <c r="A30" s="31" t="s">
        <v>22</v>
      </c>
      <c r="B30" s="54" t="s">
        <v>75</v>
      </c>
      <c r="C30" s="44">
        <v>20.100000000000001</v>
      </c>
      <c r="D30" s="45">
        <v>10065</v>
      </c>
      <c r="E30" s="57" t="s">
        <v>19</v>
      </c>
      <c r="F30" s="54" t="s">
        <v>25</v>
      </c>
      <c r="G30" s="37" t="s">
        <v>21</v>
      </c>
      <c r="H30" s="59">
        <v>2019</v>
      </c>
    </row>
    <row r="31" spans="1:9" x14ac:dyDescent="0.25">
      <c r="A31" s="31" t="s">
        <v>22</v>
      </c>
      <c r="B31" s="54" t="s">
        <v>76</v>
      </c>
      <c r="C31" s="44">
        <v>16.100000000000001</v>
      </c>
      <c r="D31" s="45">
        <v>6913</v>
      </c>
      <c r="E31" s="57" t="s">
        <v>19</v>
      </c>
      <c r="F31" s="54" t="s">
        <v>25</v>
      </c>
      <c r="G31" s="37" t="s">
        <v>21</v>
      </c>
      <c r="H31" s="59">
        <v>2019</v>
      </c>
    </row>
    <row r="32" spans="1:9" x14ac:dyDescent="0.25">
      <c r="A32" s="31" t="s">
        <v>22</v>
      </c>
      <c r="B32" s="54" t="s">
        <v>78</v>
      </c>
      <c r="C32" s="44">
        <v>23.1</v>
      </c>
      <c r="D32" s="45">
        <v>10276</v>
      </c>
      <c r="E32" s="57" t="s">
        <v>19</v>
      </c>
      <c r="F32" s="54" t="s">
        <v>25</v>
      </c>
      <c r="G32" s="37" t="s">
        <v>21</v>
      </c>
      <c r="H32" s="59">
        <v>2019</v>
      </c>
    </row>
    <row r="33" spans="1:8" x14ac:dyDescent="0.25">
      <c r="A33" s="31" t="s">
        <v>22</v>
      </c>
      <c r="B33" s="54" t="s">
        <v>77</v>
      </c>
      <c r="C33" s="44">
        <v>42.7</v>
      </c>
      <c r="D33" s="45">
        <v>15854</v>
      </c>
      <c r="E33" s="57" t="s">
        <v>19</v>
      </c>
      <c r="F33" s="54" t="s">
        <v>25</v>
      </c>
      <c r="G33" s="37" t="s">
        <v>21</v>
      </c>
      <c r="H33" s="59">
        <v>2019</v>
      </c>
    </row>
    <row r="34" spans="1:8" x14ac:dyDescent="0.25">
      <c r="A34" s="31" t="s">
        <v>22</v>
      </c>
      <c r="B34" s="62" t="s">
        <v>49</v>
      </c>
      <c r="C34" s="63">
        <v>12.6</v>
      </c>
      <c r="D34" s="34">
        <v>2700</v>
      </c>
      <c r="E34" s="57" t="s">
        <v>18</v>
      </c>
      <c r="F34" s="51" t="s">
        <v>29</v>
      </c>
      <c r="G34" s="37" t="s">
        <v>21</v>
      </c>
      <c r="H34" s="59">
        <v>2019</v>
      </c>
    </row>
    <row r="35" spans="1:8" x14ac:dyDescent="0.25">
      <c r="A35" s="31" t="s">
        <v>22</v>
      </c>
      <c r="B35" s="62" t="s">
        <v>63</v>
      </c>
      <c r="C35" s="63">
        <v>15.5</v>
      </c>
      <c r="D35" s="34">
        <v>4000</v>
      </c>
      <c r="E35" s="57" t="s">
        <v>18</v>
      </c>
      <c r="F35" s="51" t="s">
        <v>28</v>
      </c>
      <c r="G35" s="37" t="s">
        <v>21</v>
      </c>
      <c r="H35" s="59">
        <v>2019</v>
      </c>
    </row>
    <row r="36" spans="1:8" x14ac:dyDescent="0.25">
      <c r="A36" s="31" t="s">
        <v>22</v>
      </c>
      <c r="B36" s="64" t="s">
        <v>44</v>
      </c>
      <c r="C36" s="65">
        <v>5.4943999999999997</v>
      </c>
      <c r="D36" s="56">
        <v>2335</v>
      </c>
      <c r="E36" s="66" t="s">
        <v>18</v>
      </c>
      <c r="F36" s="51" t="s">
        <v>29</v>
      </c>
      <c r="G36" s="37" t="s">
        <v>21</v>
      </c>
      <c r="H36" s="59">
        <v>2019</v>
      </c>
    </row>
    <row r="37" spans="1:8" x14ac:dyDescent="0.25">
      <c r="A37" s="31" t="s">
        <v>22</v>
      </c>
      <c r="B37" s="62" t="s">
        <v>43</v>
      </c>
      <c r="C37" s="44">
        <v>12.1547</v>
      </c>
      <c r="D37" s="34">
        <v>3300</v>
      </c>
      <c r="E37" s="66" t="s">
        <v>18</v>
      </c>
      <c r="F37" s="51" t="s">
        <v>29</v>
      </c>
      <c r="G37" s="37" t="s">
        <v>21</v>
      </c>
      <c r="H37" s="59">
        <v>2019</v>
      </c>
    </row>
    <row r="38" spans="1:8" x14ac:dyDescent="0.25">
      <c r="A38" s="31" t="s">
        <v>22</v>
      </c>
      <c r="B38" s="62" t="s">
        <v>64</v>
      </c>
      <c r="C38" s="44">
        <v>5.6</v>
      </c>
      <c r="D38" s="34">
        <v>2600</v>
      </c>
      <c r="E38" s="66" t="s">
        <v>18</v>
      </c>
      <c r="F38" s="51" t="s">
        <v>31</v>
      </c>
      <c r="G38" s="37" t="s">
        <v>21</v>
      </c>
      <c r="H38" s="59">
        <v>2019</v>
      </c>
    </row>
    <row r="39" spans="1:8" x14ac:dyDescent="0.25">
      <c r="A39" s="31" t="s">
        <v>22</v>
      </c>
      <c r="B39" s="62" t="s">
        <v>65</v>
      </c>
      <c r="C39" s="44">
        <v>8.4</v>
      </c>
      <c r="D39" s="34">
        <v>3200</v>
      </c>
      <c r="E39" s="66" t="s">
        <v>18</v>
      </c>
      <c r="F39" s="51" t="s">
        <v>28</v>
      </c>
      <c r="G39" s="37" t="s">
        <v>21</v>
      </c>
      <c r="H39" s="59">
        <v>2020</v>
      </c>
    </row>
    <row r="40" spans="1:8" x14ac:dyDescent="0.25">
      <c r="A40" s="31" t="s">
        <v>22</v>
      </c>
      <c r="B40" s="62" t="s">
        <v>66</v>
      </c>
      <c r="C40" s="44">
        <v>9.1</v>
      </c>
      <c r="D40" s="34">
        <v>3000</v>
      </c>
      <c r="E40" s="66" t="s">
        <v>18</v>
      </c>
      <c r="F40" s="51" t="s">
        <v>31</v>
      </c>
      <c r="G40" s="37" t="s">
        <v>21</v>
      </c>
      <c r="H40" s="59">
        <v>2020</v>
      </c>
    </row>
    <row r="41" spans="1:8" x14ac:dyDescent="0.25">
      <c r="A41" s="31" t="s">
        <v>22</v>
      </c>
      <c r="B41" s="62" t="s">
        <v>67</v>
      </c>
      <c r="C41" s="44">
        <v>5.4</v>
      </c>
      <c r="D41" s="34">
        <v>2700</v>
      </c>
      <c r="E41" s="66" t="s">
        <v>18</v>
      </c>
      <c r="F41" s="51" t="s">
        <v>31</v>
      </c>
      <c r="G41" s="37" t="s">
        <v>21</v>
      </c>
      <c r="H41" s="59">
        <v>2020</v>
      </c>
    </row>
    <row r="42" spans="1:8" x14ac:dyDescent="0.25">
      <c r="A42" s="31" t="s">
        <v>22</v>
      </c>
      <c r="B42" s="62" t="s">
        <v>70</v>
      </c>
      <c r="C42" s="44">
        <v>37.1</v>
      </c>
      <c r="D42" s="34">
        <v>12635</v>
      </c>
      <c r="E42" s="61" t="s">
        <v>23</v>
      </c>
      <c r="F42" s="51" t="s">
        <v>26</v>
      </c>
      <c r="G42" s="37" t="s">
        <v>21</v>
      </c>
      <c r="H42" s="59">
        <v>2020</v>
      </c>
    </row>
    <row r="43" spans="1:8" x14ac:dyDescent="0.25">
      <c r="A43" s="31" t="s">
        <v>22</v>
      </c>
      <c r="B43" s="54" t="s">
        <v>40</v>
      </c>
      <c r="C43" s="55">
        <v>26</v>
      </c>
      <c r="D43" s="56">
        <v>13635</v>
      </c>
      <c r="E43" s="61" t="s">
        <v>23</v>
      </c>
      <c r="F43" s="54" t="s">
        <v>27</v>
      </c>
      <c r="G43" s="37" t="s">
        <v>21</v>
      </c>
      <c r="H43" s="59">
        <v>2020</v>
      </c>
    </row>
    <row r="44" spans="1:8" x14ac:dyDescent="0.25">
      <c r="A44" s="31" t="s">
        <v>22</v>
      </c>
      <c r="B44" s="54" t="s">
        <v>41</v>
      </c>
      <c r="C44" s="55">
        <v>23.9</v>
      </c>
      <c r="D44" s="56">
        <v>10158</v>
      </c>
      <c r="E44" s="61" t="s">
        <v>23</v>
      </c>
      <c r="F44" s="54" t="s">
        <v>27</v>
      </c>
      <c r="G44" s="37" t="s">
        <v>21</v>
      </c>
      <c r="H44" s="59">
        <v>2020</v>
      </c>
    </row>
    <row r="45" spans="1:8" x14ac:dyDescent="0.25">
      <c r="A45" s="31" t="s">
        <v>22</v>
      </c>
      <c r="B45" s="54" t="s">
        <v>42</v>
      </c>
      <c r="C45" s="55">
        <v>24.2</v>
      </c>
      <c r="D45" s="56">
        <v>10137</v>
      </c>
      <c r="E45" s="61" t="s">
        <v>23</v>
      </c>
      <c r="F45" s="54" t="s">
        <v>27</v>
      </c>
      <c r="G45" s="37" t="s">
        <v>21</v>
      </c>
      <c r="H45" s="59">
        <v>2020</v>
      </c>
    </row>
    <row r="46" spans="1:8" x14ac:dyDescent="0.25">
      <c r="A46" s="31" t="s">
        <v>22</v>
      </c>
      <c r="B46" s="62" t="s">
        <v>68</v>
      </c>
      <c r="C46" s="44">
        <v>11.4</v>
      </c>
      <c r="D46" s="34">
        <v>4600</v>
      </c>
      <c r="E46" s="61" t="s">
        <v>23</v>
      </c>
      <c r="F46" s="54" t="s">
        <v>27</v>
      </c>
      <c r="G46" s="37" t="s">
        <v>21</v>
      </c>
      <c r="H46" s="59">
        <v>2021</v>
      </c>
    </row>
    <row r="47" spans="1:8" x14ac:dyDescent="0.25">
      <c r="A47" s="31" t="s">
        <v>22</v>
      </c>
      <c r="B47" s="62" t="s">
        <v>69</v>
      </c>
      <c r="C47" s="44">
        <v>33.299999999999997</v>
      </c>
      <c r="D47" s="34">
        <v>15264</v>
      </c>
      <c r="E47" s="61" t="s">
        <v>23</v>
      </c>
      <c r="F47" s="54" t="s">
        <v>27</v>
      </c>
      <c r="G47" s="37" t="s">
        <v>21</v>
      </c>
      <c r="H47" s="59">
        <v>2021</v>
      </c>
    </row>
    <row r="48" spans="1:8" x14ac:dyDescent="0.25">
      <c r="A48" s="31" t="s">
        <v>22</v>
      </c>
      <c r="B48" s="62" t="s">
        <v>71</v>
      </c>
      <c r="C48" s="44">
        <v>42.6</v>
      </c>
      <c r="D48" s="34">
        <v>16790</v>
      </c>
      <c r="E48" s="57" t="s">
        <v>72</v>
      </c>
      <c r="F48" s="51" t="s">
        <v>82</v>
      </c>
      <c r="G48" s="37" t="s">
        <v>21</v>
      </c>
      <c r="H48" s="59">
        <v>2021</v>
      </c>
    </row>
    <row r="49" spans="1:8" x14ac:dyDescent="0.25">
      <c r="A49" s="31" t="s">
        <v>22</v>
      </c>
      <c r="B49" s="62" t="s">
        <v>73</v>
      </c>
      <c r="C49" s="44">
        <v>10.199999999999999</v>
      </c>
      <c r="D49" s="34">
        <v>4768</v>
      </c>
      <c r="E49" s="57" t="s">
        <v>72</v>
      </c>
      <c r="F49" s="51" t="s">
        <v>83</v>
      </c>
      <c r="G49" s="37" t="s">
        <v>21</v>
      </c>
      <c r="H49" s="59">
        <v>2021</v>
      </c>
    </row>
    <row r="50" spans="1:8" x14ac:dyDescent="0.25">
      <c r="A50" s="31" t="s">
        <v>22</v>
      </c>
      <c r="B50" s="62" t="s">
        <v>74</v>
      </c>
      <c r="C50" s="44">
        <v>18.100000000000001</v>
      </c>
      <c r="D50" s="34">
        <v>6909</v>
      </c>
      <c r="E50" s="57" t="s">
        <v>72</v>
      </c>
      <c r="F50" s="51" t="s">
        <v>84</v>
      </c>
      <c r="G50" s="37" t="s">
        <v>21</v>
      </c>
      <c r="H50" s="59">
        <v>2021</v>
      </c>
    </row>
    <row r="51" spans="1:8" ht="15.75" thickBot="1" x14ac:dyDescent="0.3">
      <c r="A51" s="67" t="s">
        <v>22</v>
      </c>
      <c r="B51" s="68" t="s">
        <v>17</v>
      </c>
      <c r="C51" s="69">
        <v>55.9</v>
      </c>
      <c r="D51" s="70">
        <v>5500</v>
      </c>
      <c r="E51" s="71" t="s">
        <v>20</v>
      </c>
      <c r="F51" s="72" t="s">
        <v>30</v>
      </c>
      <c r="G51" s="73" t="s">
        <v>21</v>
      </c>
      <c r="H51" s="74">
        <v>2021</v>
      </c>
    </row>
    <row r="52" spans="1:8" ht="15.75" thickTop="1" x14ac:dyDescent="0.25">
      <c r="D52" s="11">
        <f>SUM(D5:D51)</f>
        <v>445220.22548800003</v>
      </c>
    </row>
    <row r="53" spans="1:8" ht="15.75" thickBot="1" x14ac:dyDescent="0.3"/>
    <row r="54" spans="1:8" x14ac:dyDescent="0.25">
      <c r="A54" s="12"/>
      <c r="B54" s="1" t="s">
        <v>10</v>
      </c>
      <c r="C54" s="13">
        <f>D52</f>
        <v>445220.22548800003</v>
      </c>
      <c r="D54" s="14"/>
    </row>
    <row r="55" spans="1:8" x14ac:dyDescent="0.25">
      <c r="A55" s="15"/>
      <c r="B55" s="2" t="s">
        <v>11</v>
      </c>
      <c r="C55" s="16">
        <v>88228</v>
      </c>
      <c r="D55" s="14"/>
    </row>
    <row r="56" spans="1:8" x14ac:dyDescent="0.25">
      <c r="A56" s="15"/>
      <c r="B56" s="2" t="s">
        <v>9</v>
      </c>
      <c r="C56" s="16">
        <f>C55*5</f>
        <v>441140</v>
      </c>
      <c r="D56" s="14"/>
    </row>
    <row r="57" spans="1:8" ht="15.75" thickBot="1" x14ac:dyDescent="0.3">
      <c r="A57" s="17"/>
      <c r="B57" s="4" t="s">
        <v>8</v>
      </c>
      <c r="C57" s="30">
        <f>C54/C55</f>
        <v>5.0462463785646285</v>
      </c>
      <c r="D57" s="18"/>
      <c r="E57" s="19"/>
    </row>
  </sheetData>
  <pageMargins left="0.7" right="0.7" top="0.75" bottom="0.75" header="0.3" footer="0.3"/>
  <pageSetup scale="58" orientation="landscape" r:id="rId1"/>
  <colBreaks count="1" manualBreakCount="1">
    <brk id="8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</vt:lpstr>
      <vt:lpstr>'2017'!Print_Area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Campbell, Gail FLNR:EX</cp:lastModifiedBy>
  <cp:lastPrinted>2016-11-17T16:42:19Z</cp:lastPrinted>
  <dcterms:created xsi:type="dcterms:W3CDTF">2013-01-23T17:37:04Z</dcterms:created>
  <dcterms:modified xsi:type="dcterms:W3CDTF">2016-11-17T17:19:45Z</dcterms:modified>
</cp:coreProperties>
</file>